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40" yWindow="630" windowWidth="20730" windowHeight="11760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B195" i="1" l="1"/>
  <c r="A195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J175" i="1"/>
  <c r="I175" i="1"/>
  <c r="H175" i="1"/>
  <c r="G175" i="1"/>
  <c r="F175" i="1"/>
  <c r="A166" i="1"/>
  <c r="L165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A147" i="1"/>
  <c r="L146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A128" i="1"/>
  <c r="L127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L89" i="1"/>
  <c r="J89" i="1"/>
  <c r="J100" i="1" s="1"/>
  <c r="I89" i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G81" i="1" s="1"/>
  <c r="F70" i="1"/>
  <c r="F81" i="1" s="1"/>
  <c r="B62" i="1"/>
  <c r="A62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G43" i="1" s="1"/>
  <c r="F32" i="1"/>
  <c r="B24" i="1"/>
  <c r="A24" i="1"/>
  <c r="J23" i="1"/>
  <c r="I23" i="1"/>
  <c r="H23" i="1"/>
  <c r="G23" i="1"/>
  <c r="F23" i="1"/>
  <c r="B14" i="1"/>
  <c r="A14" i="1"/>
  <c r="L13" i="1"/>
  <c r="J13" i="1"/>
  <c r="J24" i="1" s="1"/>
  <c r="I13" i="1"/>
  <c r="H13" i="1"/>
  <c r="H24" i="1" s="1"/>
  <c r="G13" i="1"/>
  <c r="G24" i="1" s="1"/>
  <c r="F13" i="1"/>
  <c r="J119" i="1" l="1"/>
  <c r="H138" i="1"/>
  <c r="J157" i="1"/>
  <c r="H176" i="1"/>
  <c r="H119" i="1"/>
  <c r="F138" i="1"/>
  <c r="J138" i="1"/>
  <c r="H157" i="1"/>
  <c r="F176" i="1"/>
  <c r="J176" i="1"/>
  <c r="G176" i="1"/>
  <c r="I157" i="1"/>
  <c r="G157" i="1"/>
  <c r="F157" i="1"/>
  <c r="I138" i="1"/>
  <c r="G138" i="1"/>
  <c r="I119" i="1"/>
  <c r="G119" i="1"/>
  <c r="F119" i="1"/>
  <c r="I100" i="1"/>
  <c r="J81" i="1"/>
  <c r="H81" i="1"/>
  <c r="G62" i="1"/>
  <c r="J43" i="1"/>
  <c r="H43" i="1"/>
  <c r="F43" i="1"/>
  <c r="I24" i="1"/>
  <c r="F24" i="1"/>
  <c r="F196" i="1" s="1"/>
  <c r="G196" i="1" l="1"/>
  <c r="I196" i="1"/>
  <c r="J196" i="1"/>
  <c r="H196" i="1"/>
</calcChain>
</file>

<file path=xl/sharedStrings.xml><?xml version="1.0" encoding="utf-8"?>
<sst xmlns="http://schemas.openxmlformats.org/spreadsheetml/2006/main" count="266" uniqueCount="74">
  <si>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</si>
  <si>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</si>
  <si>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</si>
  <si>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</si>
  <si>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</si>
  <si>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</si>
  <si>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</si>
  <si>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</si>
  <si>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</si>
  <si>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</si>
  <si>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</si>
  <si>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</si>
  <si>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</si>
  <si>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</si>
  <si>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</si>
  <si>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</si>
  <si>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</si>
  <si>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</si>
  <si>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</si>
  <si>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</si>
  <si>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</si>
  <si>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</si>
  <si>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</si>
  <si>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</si>
  <si>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</si>
  <si>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</si>
  <si>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</si>
  <si>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</si>
  <si>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</si>
  <si>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</si>
  <si>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</si>
  <si>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</si>
  <si>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</si>
  <si>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</si>
  <si>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</si>
  <si>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</si>
  <si>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</si>
  <si>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</si>
  <si>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</si>
  <si>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</si>
  <si>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Землянская Л.Г.</t>
  </si>
  <si>
    <t>ГКОУ РО "Колушкинская специальная школа-интернат"</t>
  </si>
  <si>
    <t>Борщ с капустой (свежей) и картофелем</t>
  </si>
  <si>
    <t>Печень говяжья по-строгановски</t>
  </si>
  <si>
    <t>54-18м</t>
  </si>
  <si>
    <t>Пюре картофельное</t>
  </si>
  <si>
    <t>Компот из смеси сухофруктов</t>
  </si>
  <si>
    <t>Хлеб пшеничный</t>
  </si>
  <si>
    <t>Хлеб ржаной</t>
  </si>
  <si>
    <t>Суп картофельный с макаронными изделиями</t>
  </si>
  <si>
    <t>Плов из говядины</t>
  </si>
  <si>
    <t>Икра свекольная</t>
  </si>
  <si>
    <t>овощи</t>
  </si>
  <si>
    <t>Щи из свежей капусты</t>
  </si>
  <si>
    <t>67.80</t>
  </si>
  <si>
    <t>Щницель рыбный</t>
  </si>
  <si>
    <t>Суп картофельный с бобовыми (горох)</t>
  </si>
  <si>
    <t>Запеканка картофельная с мясом и соусом</t>
  </si>
  <si>
    <t>150/50</t>
  </si>
  <si>
    <t>Свекла отварная</t>
  </si>
  <si>
    <t>Суп картофельный</t>
  </si>
  <si>
    <t>Рыба тушеная в томате с овощами</t>
  </si>
  <si>
    <t>75/75</t>
  </si>
  <si>
    <t>Икра морковная</t>
  </si>
  <si>
    <t>Каша вязкая перловая с маслом</t>
  </si>
  <si>
    <t>150/5</t>
  </si>
  <si>
    <t>Капуста тушеная свежая</t>
  </si>
  <si>
    <t>Суп картофельный с крупой (рисовой)</t>
  </si>
  <si>
    <t xml:space="preserve">Макаронник с печенью </t>
  </si>
  <si>
    <t>Печень тушеная в сметанном соусе</t>
  </si>
  <si>
    <t>439/600</t>
  </si>
  <si>
    <t>Картофель отварной</t>
  </si>
  <si>
    <t>Огурцы соленые</t>
  </si>
  <si>
    <t>Помидоры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</si>
</sst>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0" fontId="2" fillId="2" borderId="25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N64" sqref="N6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x14ac:dyDescent="0.2">
      <c r="A1" s="1" t="s">
        <v>7</v>
      </c>
      <c r="C1" s="53" t="s">
        <v>41</v>
      </c>
      <c r="D1" s="54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1</v>
      </c>
      <c r="J3" s="49">
        <v>2023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42</v>
      </c>
      <c r="F15" s="43">
        <v>200</v>
      </c>
      <c r="G15" s="43">
        <v>1.45</v>
      </c>
      <c r="H15" s="43">
        <v>3.93</v>
      </c>
      <c r="I15" s="43">
        <v>100.2</v>
      </c>
      <c r="J15" s="43">
        <v>82</v>
      </c>
      <c r="K15" s="44">
        <v>110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43</v>
      </c>
      <c r="F16" s="43">
        <v>100</v>
      </c>
      <c r="G16" s="43">
        <v>16.739999999999998</v>
      </c>
      <c r="H16" s="43">
        <v>15.88</v>
      </c>
      <c r="I16" s="43">
        <v>6.66</v>
      </c>
      <c r="J16" s="43">
        <v>236</v>
      </c>
      <c r="K16" s="44" t="s">
        <v>44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45</v>
      </c>
      <c r="F17" s="43">
        <v>150</v>
      </c>
      <c r="G17" s="43">
        <v>3</v>
      </c>
      <c r="H17" s="43">
        <v>2</v>
      </c>
      <c r="I17" s="43">
        <v>22</v>
      </c>
      <c r="J17" s="43">
        <v>140</v>
      </c>
      <c r="K17" s="44">
        <v>472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0.5</v>
      </c>
      <c r="H18" s="43">
        <v>0</v>
      </c>
      <c r="I18" s="43">
        <v>19.8</v>
      </c>
      <c r="J18" s="43">
        <v>81</v>
      </c>
      <c r="K18" s="44">
        <v>588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47</v>
      </c>
      <c r="F19" s="43">
        <v>50</v>
      </c>
      <c r="G19" s="43">
        <v>3.8</v>
      </c>
      <c r="H19" s="43">
        <v>0.4</v>
      </c>
      <c r="I19" s="43">
        <v>24.6</v>
      </c>
      <c r="J19" s="43">
        <v>117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48</v>
      </c>
      <c r="F20" s="43">
        <v>50</v>
      </c>
      <c r="G20" s="43">
        <v>3.3</v>
      </c>
      <c r="H20" s="43">
        <v>0.6</v>
      </c>
      <c r="I20" s="43">
        <v>16.7</v>
      </c>
      <c r="J20" s="43">
        <v>87</v>
      </c>
      <c r="K20" s="44"/>
      <c r="L20" s="43"/>
    </row>
    <row r="21" spans="1:12" ht="15" x14ac:dyDescent="0.25">
      <c r="A21" s="23"/>
      <c r="B21" s="15"/>
      <c r="C21" s="11"/>
      <c r="D21" s="6" t="s">
        <v>52</v>
      </c>
      <c r="E21" s="42" t="s">
        <v>72</v>
      </c>
      <c r="F21" s="43">
        <v>100</v>
      </c>
      <c r="G21" s="43">
        <v>0.8</v>
      </c>
      <c r="H21" s="43">
        <v>0.1</v>
      </c>
      <c r="I21" s="43">
        <v>1.7</v>
      </c>
      <c r="J21" s="43">
        <v>13</v>
      </c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850</v>
      </c>
      <c r="G23" s="19">
        <f t="shared" ref="G23:J23" si="2">SUM(G14:G22)</f>
        <v>29.59</v>
      </c>
      <c r="H23" s="19">
        <f t="shared" si="2"/>
        <v>22.910000000000004</v>
      </c>
      <c r="I23" s="19">
        <f t="shared" si="2"/>
        <v>191.66</v>
      </c>
      <c r="J23" s="19">
        <f t="shared" si="2"/>
        <v>756</v>
      </c>
      <c r="K23" s="25"/>
      <c r="L23" s="19"/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850</v>
      </c>
      <c r="G24" s="32">
        <f t="shared" ref="G24:J24" si="3">G13+G23</f>
        <v>29.59</v>
      </c>
      <c r="H24" s="32">
        <f t="shared" si="3"/>
        <v>22.910000000000004</v>
      </c>
      <c r="I24" s="32">
        <f t="shared" si="3"/>
        <v>191.66</v>
      </c>
      <c r="J24" s="32">
        <f t="shared" si="3"/>
        <v>756</v>
      </c>
      <c r="K24" s="32"/>
      <c r="L24" s="32"/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4">SUM(G25:G31)</f>
        <v>0</v>
      </c>
      <c r="H32" s="19">
        <f t="shared" ref="H32" si="5">SUM(H25:H31)</f>
        <v>0</v>
      </c>
      <c r="I32" s="19">
        <f t="shared" ref="I32" si="6">SUM(I25:I31)</f>
        <v>0</v>
      </c>
      <c r="J32" s="19">
        <f t="shared" ref="J32:L32" si="7">SUM(J25:J31)</f>
        <v>0</v>
      </c>
      <c r="K32" s="25"/>
      <c r="L32" s="19">
        <f t="shared" si="7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49</v>
      </c>
      <c r="F34" s="43">
        <v>200</v>
      </c>
      <c r="G34" s="43">
        <v>2.15</v>
      </c>
      <c r="H34" s="43">
        <v>2.27</v>
      </c>
      <c r="I34" s="43">
        <v>13.71</v>
      </c>
      <c r="J34" s="43">
        <v>83.8</v>
      </c>
      <c r="K34" s="44">
        <v>139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50</v>
      </c>
      <c r="F35" s="43">
        <v>150</v>
      </c>
      <c r="G35" s="43">
        <v>12.07</v>
      </c>
      <c r="H35" s="43">
        <v>12.34</v>
      </c>
      <c r="I35" s="43">
        <v>32.07</v>
      </c>
      <c r="J35" s="43">
        <v>287.85000000000002</v>
      </c>
      <c r="K35" s="44">
        <v>403</v>
      </c>
      <c r="L35" s="43"/>
    </row>
    <row r="36" spans="1:12" ht="15" x14ac:dyDescent="0.25">
      <c r="A36" s="14"/>
      <c r="B36" s="15"/>
      <c r="C36" s="11"/>
      <c r="D36" s="7" t="s">
        <v>52</v>
      </c>
      <c r="E36" s="42" t="s">
        <v>51</v>
      </c>
      <c r="F36" s="43">
        <v>100</v>
      </c>
      <c r="G36" s="43">
        <v>1.89</v>
      </c>
      <c r="H36" s="43">
        <v>8.1</v>
      </c>
      <c r="I36" s="43">
        <v>10.94</v>
      </c>
      <c r="J36" s="43">
        <v>126.61</v>
      </c>
      <c r="K36" s="44">
        <v>75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46</v>
      </c>
      <c r="F37" s="43">
        <v>200</v>
      </c>
      <c r="G37" s="43">
        <v>0.5</v>
      </c>
      <c r="H37" s="43">
        <v>0</v>
      </c>
      <c r="I37" s="43">
        <v>19.8</v>
      </c>
      <c r="J37" s="43">
        <v>81</v>
      </c>
      <c r="K37" s="44">
        <v>588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47</v>
      </c>
      <c r="F38" s="43">
        <v>50</v>
      </c>
      <c r="G38" s="43">
        <v>3.8</v>
      </c>
      <c r="H38" s="43">
        <v>0.4</v>
      </c>
      <c r="I38" s="43">
        <v>24.6</v>
      </c>
      <c r="J38" s="43">
        <v>117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48</v>
      </c>
      <c r="F39" s="43">
        <v>50</v>
      </c>
      <c r="G39" s="43">
        <v>3.3</v>
      </c>
      <c r="H39" s="43">
        <v>0.6</v>
      </c>
      <c r="I39" s="43">
        <v>16.7</v>
      </c>
      <c r="J39" s="43">
        <v>87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8">SUM(G33:G41)</f>
        <v>23.71</v>
      </c>
      <c r="H42" s="19">
        <f t="shared" ref="H42" si="9">SUM(H33:H41)</f>
        <v>23.71</v>
      </c>
      <c r="I42" s="19">
        <f t="shared" ref="I42" si="10">SUM(I33:I41)</f>
        <v>117.82000000000001</v>
      </c>
      <c r="J42" s="19">
        <f t="shared" ref="J42" si="11">SUM(J33:J41)</f>
        <v>783.26</v>
      </c>
      <c r="K42" s="25"/>
      <c r="L42" s="19"/>
    </row>
    <row r="43" spans="1:12" ht="15.75" customHeight="1" x14ac:dyDescent="0.2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750</v>
      </c>
      <c r="G43" s="32">
        <f t="shared" ref="G43" si="12">G32+G42</f>
        <v>23.71</v>
      </c>
      <c r="H43" s="32">
        <f t="shared" ref="H43" si="13">H32+H42</f>
        <v>23.71</v>
      </c>
      <c r="I43" s="32">
        <f t="shared" ref="I43" si="14">I32+I42</f>
        <v>117.82000000000001</v>
      </c>
      <c r="J43" s="32">
        <f t="shared" ref="J43" si="15">J32+J42</f>
        <v>783.26</v>
      </c>
      <c r="K43" s="32"/>
      <c r="L43" s="32"/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6">SUM(G44:G50)</f>
        <v>0</v>
      </c>
      <c r="H51" s="19">
        <f t="shared" ref="H51" si="17">SUM(H44:H50)</f>
        <v>0</v>
      </c>
      <c r="I51" s="19">
        <f t="shared" ref="I51" si="18">SUM(I44:I50)</f>
        <v>0</v>
      </c>
      <c r="J51" s="19">
        <f t="shared" ref="J51:L51" si="19">SUM(J44:J50)</f>
        <v>0</v>
      </c>
      <c r="K51" s="25"/>
      <c r="L51" s="19">
        <f t="shared" si="19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53</v>
      </c>
      <c r="F53" s="43">
        <v>200</v>
      </c>
      <c r="G53" s="43">
        <v>1.4</v>
      </c>
      <c r="H53" s="43">
        <v>3.91</v>
      </c>
      <c r="I53" s="43">
        <v>6.79</v>
      </c>
      <c r="J53" s="43" t="s">
        <v>54</v>
      </c>
      <c r="K53" s="44">
        <v>120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55</v>
      </c>
      <c r="F54" s="43">
        <v>100</v>
      </c>
      <c r="G54" s="43">
        <v>18.8</v>
      </c>
      <c r="H54" s="43">
        <v>16.010000000000002</v>
      </c>
      <c r="I54" s="43">
        <v>1.41</v>
      </c>
      <c r="J54" s="43">
        <v>222.2</v>
      </c>
      <c r="K54" s="44">
        <v>511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45</v>
      </c>
      <c r="F55" s="43">
        <v>150</v>
      </c>
      <c r="G55" s="43">
        <v>3.06</v>
      </c>
      <c r="H55" s="43">
        <v>4.8</v>
      </c>
      <c r="I55" s="43">
        <v>20.45</v>
      </c>
      <c r="J55" s="43">
        <v>137.25</v>
      </c>
      <c r="K55" s="44">
        <v>472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46</v>
      </c>
      <c r="F56" s="43">
        <v>200</v>
      </c>
      <c r="G56" s="43">
        <v>0.5</v>
      </c>
      <c r="H56" s="43">
        <v>0</v>
      </c>
      <c r="I56" s="43">
        <v>19.8</v>
      </c>
      <c r="J56" s="43">
        <v>81</v>
      </c>
      <c r="K56" s="44">
        <v>588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47</v>
      </c>
      <c r="F57" s="43">
        <v>50</v>
      </c>
      <c r="G57" s="43">
        <v>3.8</v>
      </c>
      <c r="H57" s="43">
        <v>0.4</v>
      </c>
      <c r="I57" s="43">
        <v>24.6</v>
      </c>
      <c r="J57" s="43">
        <v>117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48</v>
      </c>
      <c r="F58" s="43">
        <v>50</v>
      </c>
      <c r="G58" s="43">
        <v>3.3</v>
      </c>
      <c r="H58" s="43">
        <v>0.6</v>
      </c>
      <c r="I58" s="43">
        <v>16.7</v>
      </c>
      <c r="J58" s="43">
        <v>87</v>
      </c>
      <c r="K58" s="44"/>
      <c r="L58" s="43"/>
    </row>
    <row r="59" spans="1:12" ht="15.75" x14ac:dyDescent="0.25">
      <c r="A59" s="23"/>
      <c r="B59" s="15"/>
      <c r="C59" s="11"/>
      <c r="D59" s="50" t="s">
        <v>52</v>
      </c>
      <c r="E59" s="42" t="s">
        <v>72</v>
      </c>
      <c r="F59" s="43">
        <v>100</v>
      </c>
      <c r="G59" s="43">
        <v>0.8</v>
      </c>
      <c r="H59" s="43">
        <v>0.1</v>
      </c>
      <c r="I59" s="43">
        <v>1.7</v>
      </c>
      <c r="J59" s="43">
        <v>13</v>
      </c>
      <c r="K59" s="52"/>
      <c r="L59" s="51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0">SUM(G52:G60)</f>
        <v>31.66</v>
      </c>
      <c r="H61" s="19">
        <f t="shared" ref="H61" si="21">SUM(H52:H60)</f>
        <v>25.820000000000004</v>
      </c>
      <c r="I61" s="19">
        <f t="shared" ref="I61" si="22">SUM(I52:I60)</f>
        <v>91.450000000000017</v>
      </c>
      <c r="J61" s="19">
        <f t="shared" ref="J61" si="23">SUM(J52:J60)</f>
        <v>657.45</v>
      </c>
      <c r="K61" s="25"/>
      <c r="L61" s="19"/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850</v>
      </c>
      <c r="G62" s="32">
        <f t="shared" ref="G62" si="24">G51+G61</f>
        <v>31.66</v>
      </c>
      <c r="H62" s="32">
        <f t="shared" ref="H62" si="25">H51+H61</f>
        <v>25.820000000000004</v>
      </c>
      <c r="I62" s="32">
        <f t="shared" ref="I62" si="26">I51+I61</f>
        <v>91.450000000000017</v>
      </c>
      <c r="J62" s="32">
        <f t="shared" ref="J62" si="27">J51+J61</f>
        <v>657.45</v>
      </c>
      <c r="K62" s="32"/>
      <c r="L62" s="32"/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8">SUM(G63:G69)</f>
        <v>0</v>
      </c>
      <c r="H70" s="19">
        <f t="shared" ref="H70" si="29">SUM(H63:H69)</f>
        <v>0</v>
      </c>
      <c r="I70" s="19">
        <f t="shared" ref="I70" si="30">SUM(I63:I69)</f>
        <v>0</v>
      </c>
      <c r="J70" s="19">
        <f t="shared" ref="J70:L70" si="31">SUM(J63:J69)</f>
        <v>0</v>
      </c>
      <c r="K70" s="25"/>
      <c r="L70" s="19">
        <f t="shared" si="31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56</v>
      </c>
      <c r="F72" s="43">
        <v>200</v>
      </c>
      <c r="G72" s="43">
        <v>4.43</v>
      </c>
      <c r="H72" s="43">
        <v>4.22</v>
      </c>
      <c r="I72" s="43">
        <v>16</v>
      </c>
      <c r="J72" s="43">
        <v>121</v>
      </c>
      <c r="K72" s="44">
        <v>136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57</v>
      </c>
      <c r="F73" s="43" t="s">
        <v>58</v>
      </c>
      <c r="G73" s="43">
        <v>13</v>
      </c>
      <c r="H73" s="43">
        <v>15</v>
      </c>
      <c r="I73" s="43">
        <v>28</v>
      </c>
      <c r="J73" s="43">
        <v>302</v>
      </c>
      <c r="K73" s="44">
        <v>430</v>
      </c>
      <c r="L73" s="43"/>
    </row>
    <row r="74" spans="1:12" ht="15" x14ac:dyDescent="0.25">
      <c r="A74" s="23"/>
      <c r="B74" s="15"/>
      <c r="C74" s="11"/>
      <c r="D74" s="7" t="s">
        <v>52</v>
      </c>
      <c r="E74" s="42" t="s">
        <v>59</v>
      </c>
      <c r="F74" s="43">
        <v>100</v>
      </c>
      <c r="G74" s="43">
        <v>1.5</v>
      </c>
      <c r="H74" s="43">
        <v>0.1</v>
      </c>
      <c r="I74" s="43">
        <v>8.8000000000000007</v>
      </c>
      <c r="J74" s="43">
        <v>42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46</v>
      </c>
      <c r="F75" s="43">
        <v>200</v>
      </c>
      <c r="G75" s="43">
        <v>5</v>
      </c>
      <c r="H75" s="43">
        <v>0</v>
      </c>
      <c r="I75" s="43">
        <v>19.8</v>
      </c>
      <c r="J75" s="43">
        <v>81</v>
      </c>
      <c r="K75" s="44">
        <v>588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47</v>
      </c>
      <c r="F76" s="43">
        <v>50</v>
      </c>
      <c r="G76" s="43">
        <v>3.8</v>
      </c>
      <c r="H76" s="43">
        <v>0.4</v>
      </c>
      <c r="I76" s="43">
        <v>24.6</v>
      </c>
      <c r="J76" s="43">
        <v>117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48</v>
      </c>
      <c r="F77" s="43">
        <v>50</v>
      </c>
      <c r="G77" s="43">
        <v>3.3</v>
      </c>
      <c r="H77" s="43">
        <v>0.6</v>
      </c>
      <c r="I77" s="43">
        <v>16.7</v>
      </c>
      <c r="J77" s="43">
        <v>87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600</v>
      </c>
      <c r="G80" s="19">
        <f t="shared" ref="G80" si="32">SUM(G71:G79)</f>
        <v>31.03</v>
      </c>
      <c r="H80" s="19">
        <f t="shared" ref="H80" si="33">SUM(H71:H79)</f>
        <v>20.32</v>
      </c>
      <c r="I80" s="19">
        <f t="shared" ref="I80" si="34">SUM(I71:I79)</f>
        <v>113.89999999999999</v>
      </c>
      <c r="J80" s="19">
        <f t="shared" ref="J80" si="35">SUM(J71:J79)</f>
        <v>750</v>
      </c>
      <c r="K80" s="25"/>
      <c r="L80" s="19"/>
    </row>
    <row r="81" spans="1:12" ht="15.75" customHeight="1" x14ac:dyDescent="0.2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600</v>
      </c>
      <c r="G81" s="32">
        <f t="shared" ref="G81" si="36">G70+G80</f>
        <v>31.03</v>
      </c>
      <c r="H81" s="32">
        <f t="shared" ref="H81" si="37">H70+H80</f>
        <v>20.32</v>
      </c>
      <c r="I81" s="32">
        <f t="shared" ref="I81" si="38">I70+I80</f>
        <v>113.89999999999999</v>
      </c>
      <c r="J81" s="32">
        <f t="shared" ref="J81" si="39">J70+J80</f>
        <v>750</v>
      </c>
      <c r="K81" s="32"/>
      <c r="L81" s="32"/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0">SUM(G82:G88)</f>
        <v>0</v>
      </c>
      <c r="H89" s="19">
        <f t="shared" ref="H89" si="41">SUM(H82:H88)</f>
        <v>0</v>
      </c>
      <c r="I89" s="19">
        <f t="shared" ref="I89" si="42">SUM(I82:I88)</f>
        <v>0</v>
      </c>
      <c r="J89" s="19">
        <f t="shared" ref="J89:L89" si="43">SUM(J82:J88)</f>
        <v>0</v>
      </c>
      <c r="K89" s="25"/>
      <c r="L89" s="19">
        <f t="shared" si="43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60</v>
      </c>
      <c r="F91" s="43">
        <v>200</v>
      </c>
      <c r="G91" s="43">
        <v>2</v>
      </c>
      <c r="H91" s="43">
        <v>2</v>
      </c>
      <c r="I91" s="43">
        <v>16</v>
      </c>
      <c r="J91" s="43">
        <v>89</v>
      </c>
      <c r="K91" s="44">
        <v>131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61</v>
      </c>
      <c r="F92" s="43" t="s">
        <v>62</v>
      </c>
      <c r="G92" s="43">
        <v>18.03</v>
      </c>
      <c r="H92" s="43">
        <v>10.210000000000001</v>
      </c>
      <c r="I92" s="43">
        <v>8.49</v>
      </c>
      <c r="J92" s="43">
        <v>195</v>
      </c>
      <c r="K92" s="44">
        <v>486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45</v>
      </c>
      <c r="F93" s="43">
        <v>150</v>
      </c>
      <c r="G93" s="43">
        <v>3.06</v>
      </c>
      <c r="H93" s="43">
        <v>4.8</v>
      </c>
      <c r="I93" s="43">
        <v>20.45</v>
      </c>
      <c r="J93" s="43">
        <v>137.25</v>
      </c>
      <c r="K93" s="44">
        <v>472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46</v>
      </c>
      <c r="F94" s="43">
        <v>200</v>
      </c>
      <c r="G94" s="43">
        <v>0.5</v>
      </c>
      <c r="H94" s="43">
        <v>0</v>
      </c>
      <c r="I94" s="43">
        <v>19.8</v>
      </c>
      <c r="J94" s="43">
        <v>81</v>
      </c>
      <c r="K94" s="44">
        <v>588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47</v>
      </c>
      <c r="F95" s="43">
        <v>50</v>
      </c>
      <c r="G95" s="43">
        <v>3.8</v>
      </c>
      <c r="H95" s="43">
        <v>0.4</v>
      </c>
      <c r="I95" s="43">
        <v>24.6</v>
      </c>
      <c r="J95" s="43">
        <v>117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48</v>
      </c>
      <c r="F96" s="43">
        <v>50</v>
      </c>
      <c r="G96" s="43">
        <v>3.3</v>
      </c>
      <c r="H96" s="43">
        <v>0.6</v>
      </c>
      <c r="I96" s="43">
        <v>16.7</v>
      </c>
      <c r="J96" s="43">
        <v>87</v>
      </c>
      <c r="K96" s="44"/>
      <c r="L96" s="43"/>
    </row>
    <row r="97" spans="1:12" ht="15" x14ac:dyDescent="0.25">
      <c r="A97" s="23"/>
      <c r="B97" s="15"/>
      <c r="C97" s="11"/>
      <c r="D97" s="6" t="s">
        <v>52</v>
      </c>
      <c r="E97" s="42" t="s">
        <v>63</v>
      </c>
      <c r="F97" s="43">
        <v>100</v>
      </c>
      <c r="G97" s="43">
        <v>1.25</v>
      </c>
      <c r="H97" s="43">
        <v>8.1</v>
      </c>
      <c r="I97" s="43">
        <v>9.5399999999999991</v>
      </c>
      <c r="J97" s="43">
        <v>121.48</v>
      </c>
      <c r="K97" s="44">
        <v>75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4">SUM(G90:G98)</f>
        <v>31.94</v>
      </c>
      <c r="H99" s="19">
        <f t="shared" ref="H99" si="45">SUM(H90:H98)</f>
        <v>26.11</v>
      </c>
      <c r="I99" s="19">
        <f t="shared" ref="I99" si="46">SUM(I90:I98)</f>
        <v>115.58000000000001</v>
      </c>
      <c r="J99" s="19">
        <f t="shared" ref="J99" si="47">SUM(J90:J98)</f>
        <v>827.73</v>
      </c>
      <c r="K99" s="25"/>
      <c r="L99" s="19"/>
    </row>
    <row r="100" spans="1:12" ht="15.75" customHeight="1" x14ac:dyDescent="0.2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750</v>
      </c>
      <c r="G100" s="32">
        <f t="shared" ref="G100" si="48">G89+G99</f>
        <v>31.94</v>
      </c>
      <c r="H100" s="32">
        <f t="shared" ref="H100" si="49">H89+H99</f>
        <v>26.11</v>
      </c>
      <c r="I100" s="32">
        <f t="shared" ref="I100" si="50">I89+I99</f>
        <v>115.58000000000001</v>
      </c>
      <c r="J100" s="32">
        <f t="shared" ref="J100" si="51">J89+J99</f>
        <v>827.73</v>
      </c>
      <c r="K100" s="32"/>
      <c r="L100" s="32"/>
    </row>
    <row r="101" spans="1:12" ht="15" x14ac:dyDescent="0.25">
      <c r="A101" s="20">
        <v>2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2">SUM(G101:G107)</f>
        <v>0</v>
      </c>
      <c r="H108" s="19">
        <f t="shared" si="52"/>
        <v>0</v>
      </c>
      <c r="I108" s="19">
        <f t="shared" si="52"/>
        <v>0</v>
      </c>
      <c r="J108" s="19">
        <f t="shared" si="52"/>
        <v>0</v>
      </c>
      <c r="K108" s="25"/>
      <c r="L108" s="19">
        <f t="shared" ref="L108" si="53">SUM(L101:L107)</f>
        <v>0</v>
      </c>
    </row>
    <row r="109" spans="1:12" ht="15" x14ac:dyDescent="0.25">
      <c r="A109" s="26">
        <f>A101</f>
        <v>2</v>
      </c>
      <c r="B109" s="13"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53</v>
      </c>
      <c r="F110" s="43">
        <v>200</v>
      </c>
      <c r="G110" s="43">
        <v>1.4</v>
      </c>
      <c r="H110" s="43">
        <v>3.91</v>
      </c>
      <c r="I110" s="43">
        <v>6.79</v>
      </c>
      <c r="J110" s="43" t="s">
        <v>54</v>
      </c>
      <c r="K110" s="44">
        <v>120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57</v>
      </c>
      <c r="F111" s="43" t="s">
        <v>58</v>
      </c>
      <c r="G111" s="43">
        <v>13</v>
      </c>
      <c r="H111" s="43">
        <v>15</v>
      </c>
      <c r="I111" s="43">
        <v>28</v>
      </c>
      <c r="J111" s="43">
        <v>302</v>
      </c>
      <c r="K111" s="44">
        <v>430</v>
      </c>
      <c r="L111" s="43"/>
    </row>
    <row r="112" spans="1:12" ht="15" x14ac:dyDescent="0.25">
      <c r="A112" s="23"/>
      <c r="B112" s="15"/>
      <c r="C112" s="11"/>
      <c r="D112" s="7" t="s">
        <v>52</v>
      </c>
      <c r="E112" s="42" t="s">
        <v>73</v>
      </c>
      <c r="F112" s="43">
        <v>100</v>
      </c>
      <c r="G112" s="43">
        <v>1.1000000000000001</v>
      </c>
      <c r="H112" s="43">
        <v>0.1</v>
      </c>
      <c r="I112" s="43">
        <v>3.5</v>
      </c>
      <c r="J112" s="43">
        <v>20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46</v>
      </c>
      <c r="F113" s="43">
        <v>200</v>
      </c>
      <c r="G113" s="43">
        <v>0.5</v>
      </c>
      <c r="H113" s="43">
        <v>0</v>
      </c>
      <c r="I113" s="43">
        <v>19.8</v>
      </c>
      <c r="J113" s="43">
        <v>81</v>
      </c>
      <c r="K113" s="44">
        <v>588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47</v>
      </c>
      <c r="F114" s="43">
        <v>50</v>
      </c>
      <c r="G114" s="43">
        <v>3.8</v>
      </c>
      <c r="H114" s="43">
        <v>0.4</v>
      </c>
      <c r="I114" s="43">
        <v>24.6</v>
      </c>
      <c r="J114" s="43">
        <v>117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48</v>
      </c>
      <c r="F115" s="43">
        <v>50</v>
      </c>
      <c r="G115" s="43">
        <v>3.3</v>
      </c>
      <c r="H115" s="43">
        <v>0.6</v>
      </c>
      <c r="I115" s="43">
        <v>16.7</v>
      </c>
      <c r="J115" s="43">
        <v>87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600</v>
      </c>
      <c r="G118" s="19">
        <f t="shared" ref="G118:J118" si="54">SUM(G109:G117)</f>
        <v>23.1</v>
      </c>
      <c r="H118" s="19">
        <f t="shared" si="54"/>
        <v>20.010000000000002</v>
      </c>
      <c r="I118" s="19">
        <f t="shared" si="54"/>
        <v>99.39</v>
      </c>
      <c r="J118" s="19">
        <f t="shared" si="54"/>
        <v>607</v>
      </c>
      <c r="K118" s="25"/>
      <c r="L118" s="19"/>
    </row>
    <row r="119" spans="1:12" ht="15" x14ac:dyDescent="0.2">
      <c r="A119" s="29">
        <f>A101</f>
        <v>2</v>
      </c>
      <c r="B119" s="30">
        <f>B101</f>
        <v>6</v>
      </c>
      <c r="C119" s="57" t="s">
        <v>4</v>
      </c>
      <c r="D119" s="58"/>
      <c r="E119" s="31"/>
      <c r="F119" s="32">
        <f>F108+F118</f>
        <v>600</v>
      </c>
      <c r="G119" s="32">
        <f t="shared" ref="G119" si="55">G108+G118</f>
        <v>23.1</v>
      </c>
      <c r="H119" s="32">
        <f t="shared" ref="H119" si="56">H108+H118</f>
        <v>20.010000000000002</v>
      </c>
      <c r="I119" s="32">
        <f t="shared" ref="I119" si="57">I108+I118</f>
        <v>99.39</v>
      </c>
      <c r="J119" s="32">
        <f t="shared" ref="J119" si="58">J108+J118</f>
        <v>607</v>
      </c>
      <c r="K119" s="32"/>
      <c r="L119" s="32"/>
    </row>
    <row r="120" spans="1:12" ht="15" x14ac:dyDescent="0.25">
      <c r="A120" s="14">
        <v>2</v>
      </c>
      <c r="B120" s="15">
        <v>7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9">SUM(G120:G126)</f>
        <v>0</v>
      </c>
      <c r="H127" s="19">
        <f t="shared" si="59"/>
        <v>0</v>
      </c>
      <c r="I127" s="19">
        <f t="shared" si="59"/>
        <v>0</v>
      </c>
      <c r="J127" s="19">
        <f t="shared" si="59"/>
        <v>0</v>
      </c>
      <c r="K127" s="25"/>
      <c r="L127" s="19">
        <f t="shared" ref="L127" si="60">SUM(L120:L126)</f>
        <v>0</v>
      </c>
    </row>
    <row r="128" spans="1:12" ht="15" x14ac:dyDescent="0.25">
      <c r="A128" s="13">
        <f>A120</f>
        <v>2</v>
      </c>
      <c r="B128" s="13">
        <v>7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49</v>
      </c>
      <c r="F129" s="43">
        <v>200</v>
      </c>
      <c r="G129" s="43">
        <v>2.15</v>
      </c>
      <c r="H129" s="43">
        <v>2.27</v>
      </c>
      <c r="I129" s="43">
        <v>13.71</v>
      </c>
      <c r="J129" s="43">
        <v>83.8</v>
      </c>
      <c r="K129" s="44">
        <v>139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61</v>
      </c>
      <c r="F130" s="43" t="s">
        <v>62</v>
      </c>
      <c r="G130" s="43">
        <v>18.03</v>
      </c>
      <c r="H130" s="43">
        <v>10.210000000000001</v>
      </c>
      <c r="I130" s="43">
        <v>8.49</v>
      </c>
      <c r="J130" s="43">
        <v>195</v>
      </c>
      <c r="K130" s="44">
        <v>486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64</v>
      </c>
      <c r="F131" s="43" t="s">
        <v>65</v>
      </c>
      <c r="G131" s="43">
        <v>3</v>
      </c>
      <c r="H131" s="43">
        <v>4</v>
      </c>
      <c r="I131" s="43">
        <v>22</v>
      </c>
      <c r="J131" s="43">
        <v>138</v>
      </c>
      <c r="K131" s="44">
        <v>257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46</v>
      </c>
      <c r="F132" s="43">
        <v>200</v>
      </c>
      <c r="G132" s="43">
        <v>0.5</v>
      </c>
      <c r="H132" s="43">
        <v>0</v>
      </c>
      <c r="I132" s="43">
        <v>19.8</v>
      </c>
      <c r="J132" s="43">
        <v>81</v>
      </c>
      <c r="K132" s="44">
        <v>588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47</v>
      </c>
      <c r="F133" s="43">
        <v>50</v>
      </c>
      <c r="G133" s="43">
        <v>3.8</v>
      </c>
      <c r="H133" s="43">
        <v>0.4</v>
      </c>
      <c r="I133" s="43">
        <v>24.6</v>
      </c>
      <c r="J133" s="43">
        <v>117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48</v>
      </c>
      <c r="F134" s="43">
        <v>50</v>
      </c>
      <c r="G134" s="43">
        <v>3.3</v>
      </c>
      <c r="H134" s="43">
        <v>0.6</v>
      </c>
      <c r="I134" s="43">
        <v>16.7</v>
      </c>
      <c r="J134" s="43">
        <v>87</v>
      </c>
      <c r="K134" s="44"/>
      <c r="L134" s="43"/>
    </row>
    <row r="135" spans="1:12" ht="15" x14ac:dyDescent="0.25">
      <c r="A135" s="14"/>
      <c r="B135" s="15"/>
      <c r="C135" s="11"/>
      <c r="D135" s="6" t="s">
        <v>52</v>
      </c>
      <c r="E135" s="42" t="s">
        <v>66</v>
      </c>
      <c r="F135" s="43">
        <v>100</v>
      </c>
      <c r="G135" s="43">
        <v>2.39</v>
      </c>
      <c r="H135" s="43">
        <v>3.64</v>
      </c>
      <c r="I135" s="43">
        <v>9.32</v>
      </c>
      <c r="J135" s="43">
        <v>85.11</v>
      </c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600</v>
      </c>
      <c r="G137" s="19">
        <f t="shared" ref="G137:J137" si="61">SUM(G128:G136)</f>
        <v>33.17</v>
      </c>
      <c r="H137" s="19">
        <f t="shared" si="61"/>
        <v>21.12</v>
      </c>
      <c r="I137" s="19">
        <f t="shared" si="61"/>
        <v>114.62</v>
      </c>
      <c r="J137" s="19">
        <f t="shared" si="61"/>
        <v>786.91</v>
      </c>
      <c r="K137" s="25"/>
      <c r="L137" s="19"/>
    </row>
    <row r="138" spans="1:12" ht="15" x14ac:dyDescent="0.2">
      <c r="A138" s="33">
        <f>A120</f>
        <v>2</v>
      </c>
      <c r="B138" s="33">
        <f>B120</f>
        <v>7</v>
      </c>
      <c r="C138" s="57" t="s">
        <v>4</v>
      </c>
      <c r="D138" s="58"/>
      <c r="E138" s="31"/>
      <c r="F138" s="32">
        <f>F127+F137</f>
        <v>600</v>
      </c>
      <c r="G138" s="32">
        <f t="shared" ref="G138" si="62">G127+G137</f>
        <v>33.17</v>
      </c>
      <c r="H138" s="32">
        <f t="shared" ref="H138" si="63">H127+H137</f>
        <v>21.12</v>
      </c>
      <c r="I138" s="32">
        <f t="shared" ref="I138" si="64">I127+I137</f>
        <v>114.62</v>
      </c>
      <c r="J138" s="32">
        <f t="shared" ref="J138" si="65">J127+J137</f>
        <v>786.91</v>
      </c>
      <c r="K138" s="32"/>
      <c r="L138" s="32"/>
    </row>
    <row r="139" spans="1:12" ht="15" x14ac:dyDescent="0.25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5" x14ac:dyDescent="0.25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67</v>
      </c>
      <c r="F148" s="43">
        <v>200</v>
      </c>
      <c r="G148" s="43">
        <v>1.58</v>
      </c>
      <c r="H148" s="43">
        <v>2.19</v>
      </c>
      <c r="I148" s="43">
        <v>11.66</v>
      </c>
      <c r="J148" s="43">
        <v>72.599999999999994</v>
      </c>
      <c r="K148" s="44">
        <v>138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68</v>
      </c>
      <c r="F149" s="43">
        <v>150</v>
      </c>
      <c r="G149" s="43">
        <v>12</v>
      </c>
      <c r="H149" s="43">
        <v>0.3</v>
      </c>
      <c r="I149" s="43">
        <v>36.659999999999997</v>
      </c>
      <c r="J149" s="43">
        <v>72.599999999999994</v>
      </c>
      <c r="K149" s="44">
        <v>479</v>
      </c>
      <c r="L149" s="43"/>
    </row>
    <row r="150" spans="1:12" ht="15" x14ac:dyDescent="0.25">
      <c r="A150" s="23"/>
      <c r="B150" s="15"/>
      <c r="C150" s="11"/>
      <c r="D150" s="7" t="s">
        <v>52</v>
      </c>
      <c r="E150" s="42" t="s">
        <v>73</v>
      </c>
      <c r="F150" s="43">
        <v>100</v>
      </c>
      <c r="G150" s="43">
        <v>1.1000000000000001</v>
      </c>
      <c r="H150" s="43">
        <v>0.1</v>
      </c>
      <c r="I150" s="43">
        <v>3.5</v>
      </c>
      <c r="J150" s="43">
        <v>20</v>
      </c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46</v>
      </c>
      <c r="F151" s="43">
        <v>200</v>
      </c>
      <c r="G151" s="43">
        <v>0.5</v>
      </c>
      <c r="H151" s="43">
        <v>0</v>
      </c>
      <c r="I151" s="43">
        <v>19.8</v>
      </c>
      <c r="J151" s="43">
        <v>81</v>
      </c>
      <c r="K151" s="44">
        <v>588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47</v>
      </c>
      <c r="F152" s="43">
        <v>50</v>
      </c>
      <c r="G152" s="43">
        <v>3.8</v>
      </c>
      <c r="H152" s="43">
        <v>0.4</v>
      </c>
      <c r="I152" s="43">
        <v>24.6</v>
      </c>
      <c r="J152" s="43">
        <v>117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48</v>
      </c>
      <c r="F153" s="43">
        <v>50</v>
      </c>
      <c r="G153" s="43">
        <v>3.3</v>
      </c>
      <c r="H153" s="43">
        <v>0.6</v>
      </c>
      <c r="I153" s="43">
        <v>16.7</v>
      </c>
      <c r="J153" s="43">
        <v>87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68">SUM(G147:G155)</f>
        <v>22.28</v>
      </c>
      <c r="H156" s="19">
        <f t="shared" si="68"/>
        <v>3.59</v>
      </c>
      <c r="I156" s="19">
        <f t="shared" si="68"/>
        <v>112.92</v>
      </c>
      <c r="J156" s="19">
        <f t="shared" si="68"/>
        <v>450.2</v>
      </c>
      <c r="K156" s="25"/>
      <c r="L156" s="19"/>
    </row>
    <row r="157" spans="1:12" ht="15" x14ac:dyDescent="0.2">
      <c r="A157" s="29">
        <f>A139</f>
        <v>2</v>
      </c>
      <c r="B157" s="30">
        <f>B139</f>
        <v>8</v>
      </c>
      <c r="C157" s="57" t="s">
        <v>4</v>
      </c>
      <c r="D157" s="58"/>
      <c r="E157" s="31"/>
      <c r="F157" s="32">
        <f>F146+F156</f>
        <v>750</v>
      </c>
      <c r="G157" s="32">
        <f t="shared" ref="G157" si="69">G146+G156</f>
        <v>22.28</v>
      </c>
      <c r="H157" s="32">
        <f t="shared" ref="H157" si="70">H146+H156</f>
        <v>3.59</v>
      </c>
      <c r="I157" s="32">
        <f t="shared" ref="I157" si="71">I146+I156</f>
        <v>112.92</v>
      </c>
      <c r="J157" s="32">
        <f t="shared" ref="J157" si="72">J146+J156</f>
        <v>450.2</v>
      </c>
      <c r="K157" s="32"/>
      <c r="L157" s="32"/>
    </row>
    <row r="158" spans="1:12" ht="15" x14ac:dyDescent="0.25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3">SUM(G158:G164)</f>
        <v>0</v>
      </c>
      <c r="H165" s="19">
        <f t="shared" si="73"/>
        <v>0</v>
      </c>
      <c r="I165" s="19">
        <f t="shared" si="73"/>
        <v>0</v>
      </c>
      <c r="J165" s="19">
        <f t="shared" si="73"/>
        <v>0</v>
      </c>
      <c r="K165" s="25"/>
      <c r="L165" s="19">
        <f t="shared" ref="L165" si="74">SUM(L158:L164)</f>
        <v>0</v>
      </c>
    </row>
    <row r="166" spans="1:12" ht="15" x14ac:dyDescent="0.25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56</v>
      </c>
      <c r="F167" s="43">
        <v>200</v>
      </c>
      <c r="G167" s="43">
        <v>4.43</v>
      </c>
      <c r="H167" s="43">
        <v>4.22</v>
      </c>
      <c r="I167" s="43">
        <v>16</v>
      </c>
      <c r="J167" s="43">
        <v>121</v>
      </c>
      <c r="K167" s="44">
        <v>136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50</v>
      </c>
      <c r="F168" s="43">
        <v>150</v>
      </c>
      <c r="G168" s="43">
        <v>12.07</v>
      </c>
      <c r="H168" s="43">
        <v>12.34</v>
      </c>
      <c r="I168" s="43">
        <v>32.07</v>
      </c>
      <c r="J168" s="43">
        <v>287.85000000000002</v>
      </c>
      <c r="K168" s="44">
        <v>403</v>
      </c>
      <c r="L168" s="43"/>
    </row>
    <row r="169" spans="1:12" ht="15" x14ac:dyDescent="0.25">
      <c r="A169" s="23"/>
      <c r="B169" s="15"/>
      <c r="C169" s="11"/>
      <c r="D169" s="7" t="s">
        <v>52</v>
      </c>
      <c r="E169" s="42" t="s">
        <v>51</v>
      </c>
      <c r="F169" s="43">
        <v>100</v>
      </c>
      <c r="G169" s="43">
        <v>1.89</v>
      </c>
      <c r="H169" s="43">
        <v>8.1</v>
      </c>
      <c r="I169" s="43">
        <v>10.94</v>
      </c>
      <c r="J169" s="43">
        <v>126.61</v>
      </c>
      <c r="K169" s="44">
        <v>75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46</v>
      </c>
      <c r="F170" s="43">
        <v>200</v>
      </c>
      <c r="G170" s="43">
        <v>0.5</v>
      </c>
      <c r="H170" s="43">
        <v>0</v>
      </c>
      <c r="I170" s="43">
        <v>19.8</v>
      </c>
      <c r="J170" s="43">
        <v>81</v>
      </c>
      <c r="K170" s="44">
        <v>588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47</v>
      </c>
      <c r="F171" s="43">
        <v>50</v>
      </c>
      <c r="G171" s="43">
        <v>3.8</v>
      </c>
      <c r="H171" s="43">
        <v>0.4</v>
      </c>
      <c r="I171" s="43">
        <v>24.6</v>
      </c>
      <c r="J171" s="43">
        <v>117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48</v>
      </c>
      <c r="F172" s="43">
        <v>50</v>
      </c>
      <c r="G172" s="43">
        <v>3.3</v>
      </c>
      <c r="H172" s="43">
        <v>0.6</v>
      </c>
      <c r="I172" s="43">
        <v>16.7</v>
      </c>
      <c r="J172" s="43">
        <v>87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75">SUM(G166:G174)</f>
        <v>25.990000000000002</v>
      </c>
      <c r="H175" s="19">
        <f t="shared" si="75"/>
        <v>25.659999999999997</v>
      </c>
      <c r="I175" s="19">
        <f t="shared" si="75"/>
        <v>120.11</v>
      </c>
      <c r="J175" s="19">
        <f t="shared" si="75"/>
        <v>820.46</v>
      </c>
      <c r="K175" s="25"/>
      <c r="L175" s="19"/>
    </row>
    <row r="176" spans="1:12" ht="15" x14ac:dyDescent="0.2">
      <c r="A176" s="29">
        <f>A158</f>
        <v>2</v>
      </c>
      <c r="B176" s="30">
        <f>B158</f>
        <v>9</v>
      </c>
      <c r="C176" s="57" t="s">
        <v>4</v>
      </c>
      <c r="D176" s="58"/>
      <c r="E176" s="31"/>
      <c r="F176" s="32">
        <f>F165+F175</f>
        <v>750</v>
      </c>
      <c r="G176" s="32">
        <f t="shared" ref="G176" si="76">G165+G175</f>
        <v>25.990000000000002</v>
      </c>
      <c r="H176" s="32">
        <f t="shared" ref="H176" si="77">H165+H175</f>
        <v>25.659999999999997</v>
      </c>
      <c r="I176" s="32">
        <f t="shared" ref="I176" si="78">I165+I175</f>
        <v>120.11</v>
      </c>
      <c r="J176" s="32">
        <f t="shared" ref="J176" si="79">J165+J175</f>
        <v>820.46</v>
      </c>
      <c r="K176" s="32"/>
      <c r="L176" s="32"/>
    </row>
    <row r="177" spans="1:12" ht="15" x14ac:dyDescent="0.25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0">SUM(G177:G183)</f>
        <v>0</v>
      </c>
      <c r="H184" s="19">
        <f t="shared" si="80"/>
        <v>0</v>
      </c>
      <c r="I184" s="19">
        <f t="shared" si="80"/>
        <v>0</v>
      </c>
      <c r="J184" s="19">
        <f t="shared" si="80"/>
        <v>0</v>
      </c>
      <c r="K184" s="25"/>
      <c r="L184" s="19">
        <f t="shared" ref="L184" si="81">SUM(L177:L183)</f>
        <v>0</v>
      </c>
    </row>
    <row r="185" spans="1:12" ht="15" x14ac:dyDescent="0.25">
      <c r="A185" s="26">
        <f>A177</f>
        <v>2</v>
      </c>
      <c r="B185" s="13">
        <f>B177</f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42</v>
      </c>
      <c r="F186" s="43">
        <v>200</v>
      </c>
      <c r="G186" s="43">
        <v>1.45</v>
      </c>
      <c r="H186" s="43">
        <v>3.93</v>
      </c>
      <c r="I186" s="43">
        <v>100.2</v>
      </c>
      <c r="J186" s="43">
        <v>82</v>
      </c>
      <c r="K186" s="44">
        <v>110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69</v>
      </c>
      <c r="F187" s="43">
        <v>100</v>
      </c>
      <c r="G187" s="43">
        <v>13.5</v>
      </c>
      <c r="H187" s="43">
        <v>9.1999999999999993</v>
      </c>
      <c r="I187" s="43">
        <v>8.6</v>
      </c>
      <c r="J187" s="43">
        <v>178</v>
      </c>
      <c r="K187" s="44" t="s">
        <v>70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71</v>
      </c>
      <c r="F188" s="43">
        <v>150</v>
      </c>
      <c r="G188" s="43">
        <v>3</v>
      </c>
      <c r="H188" s="43">
        <v>3.31</v>
      </c>
      <c r="I188" s="43">
        <v>24.49</v>
      </c>
      <c r="J188" s="43">
        <v>139.5</v>
      </c>
      <c r="K188" s="44">
        <v>200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46</v>
      </c>
      <c r="F189" s="43">
        <v>200</v>
      </c>
      <c r="G189" s="43">
        <v>0.5</v>
      </c>
      <c r="H189" s="43">
        <v>0</v>
      </c>
      <c r="I189" s="43">
        <v>19.8</v>
      </c>
      <c r="J189" s="43">
        <v>81</v>
      </c>
      <c r="K189" s="44">
        <v>588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47</v>
      </c>
      <c r="F190" s="43">
        <v>50</v>
      </c>
      <c r="G190" s="43">
        <v>3.8</v>
      </c>
      <c r="H190" s="43">
        <v>0.4</v>
      </c>
      <c r="I190" s="43">
        <v>24.6</v>
      </c>
      <c r="J190" s="43">
        <v>117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48</v>
      </c>
      <c r="F191" s="43">
        <v>50</v>
      </c>
      <c r="G191" s="43">
        <v>3.3</v>
      </c>
      <c r="H191" s="43">
        <v>0.6</v>
      </c>
      <c r="I191" s="43">
        <v>16.7</v>
      </c>
      <c r="J191" s="43">
        <v>87</v>
      </c>
      <c r="K191" s="44"/>
      <c r="L191" s="43"/>
    </row>
    <row r="192" spans="1:12" ht="15" x14ac:dyDescent="0.25">
      <c r="A192" s="23"/>
      <c r="B192" s="15"/>
      <c r="C192" s="11"/>
      <c r="D192" s="6" t="s">
        <v>52</v>
      </c>
      <c r="E192" s="42" t="s">
        <v>63</v>
      </c>
      <c r="F192" s="43">
        <v>100</v>
      </c>
      <c r="G192" s="43">
        <v>1.75</v>
      </c>
      <c r="H192" s="43">
        <v>8.1</v>
      </c>
      <c r="I192" s="43">
        <v>9.5399999999999991</v>
      </c>
      <c r="J192" s="43">
        <v>121.48</v>
      </c>
      <c r="K192" s="44">
        <v>75</v>
      </c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850</v>
      </c>
      <c r="G194" s="19">
        <f t="shared" ref="G194:J194" si="82">SUM(G185:G193)</f>
        <v>27.3</v>
      </c>
      <c r="H194" s="19">
        <f t="shared" si="82"/>
        <v>25.54</v>
      </c>
      <c r="I194" s="19">
        <f t="shared" si="82"/>
        <v>203.92999999999998</v>
      </c>
      <c r="J194" s="19">
        <f t="shared" si="82"/>
        <v>805.98</v>
      </c>
      <c r="K194" s="25"/>
      <c r="L194" s="19"/>
    </row>
    <row r="195" spans="1:12" ht="15" x14ac:dyDescent="0.2">
      <c r="A195" s="29">
        <f>A177</f>
        <v>2</v>
      </c>
      <c r="B195" s="30">
        <f>B177</f>
        <v>10</v>
      </c>
      <c r="C195" s="57" t="s">
        <v>4</v>
      </c>
      <c r="D195" s="58"/>
      <c r="E195" s="31"/>
      <c r="F195" s="32">
        <f>F184+F194</f>
        <v>850</v>
      </c>
      <c r="G195" s="32">
        <f t="shared" ref="G195" si="83">G184+G194</f>
        <v>27.3</v>
      </c>
      <c r="H195" s="32">
        <f t="shared" ref="H195" si="84">H184+H194</f>
        <v>25.54</v>
      </c>
      <c r="I195" s="32">
        <f t="shared" ref="I195" si="85">I184+I194</f>
        <v>203.92999999999998</v>
      </c>
      <c r="J195" s="32">
        <f t="shared" ref="J195" si="86">J184+J194</f>
        <v>805.98</v>
      </c>
      <c r="K195" s="32"/>
      <c r="L195" s="32"/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735</v>
      </c>
      <c r="G196" s="34">
        <f t="shared" ref="G196:J196" si="87">(G24+G43+G62+G81+G100+G119+G138+G157+G176+G195)/(IF(G24=0,0,1)+IF(G43=0,0,1)+IF(G62=0,0,1)+IF(G81=0,0,1)+IF(G100=0,0,1)+IF(G119=0,0,1)+IF(G138=0,0,1)+IF(G157=0,0,1)+IF(G176=0,0,1)+IF(G195=0,0,1))</f>
        <v>27.976999999999997</v>
      </c>
      <c r="H196" s="34">
        <f t="shared" si="87"/>
        <v>21.479000000000003</v>
      </c>
      <c r="I196" s="34">
        <f t="shared" si="87"/>
        <v>128.13800000000001</v>
      </c>
      <c r="J196" s="34">
        <f t="shared" si="87"/>
        <v>724.49900000000002</v>
      </c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dcterms:created xsi:type="dcterms:W3CDTF">2022-05-16T14:23:56Z</dcterms:created>
  <dcterms:modified xsi:type="dcterms:W3CDTF">2025-09-22T12:08:31Z</dcterms:modified>
</cp:coreProperties>
</file>